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2\FORMATOS 22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0490" windowHeight="7065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5" i="1" l="1"/>
  <c r="H157" i="1"/>
  <c r="H140" i="1"/>
  <c r="H142" i="1"/>
  <c r="H144" i="1"/>
  <c r="H136" i="1"/>
  <c r="H135" i="1"/>
  <c r="H127" i="1"/>
  <c r="H130" i="1"/>
  <c r="H131" i="1"/>
  <c r="H116" i="1"/>
  <c r="H120" i="1"/>
  <c r="H122" i="1"/>
  <c r="H115" i="1"/>
  <c r="H109" i="1"/>
  <c r="H111" i="1"/>
  <c r="H113" i="1"/>
  <c r="H98" i="1"/>
  <c r="H100" i="1"/>
  <c r="H102" i="1"/>
  <c r="H89" i="1"/>
  <c r="H91" i="1"/>
  <c r="H93" i="1"/>
  <c r="H81" i="1"/>
  <c r="H83" i="1"/>
  <c r="H78" i="1"/>
  <c r="H68" i="1"/>
  <c r="H70" i="1"/>
  <c r="H63" i="1"/>
  <c r="H61" i="1"/>
  <c r="H53" i="1"/>
  <c r="H57" i="1"/>
  <c r="H59" i="1"/>
  <c r="H42" i="1"/>
  <c r="H46" i="1"/>
  <c r="H48" i="1"/>
  <c r="H41" i="1"/>
  <c r="E153" i="1"/>
  <c r="H153" i="1" s="1"/>
  <c r="E154" i="1"/>
  <c r="H154" i="1" s="1"/>
  <c r="E155" i="1"/>
  <c r="E156" i="1"/>
  <c r="H156" i="1" s="1"/>
  <c r="E157" i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E141" i="1"/>
  <c r="H141" i="1" s="1"/>
  <c r="E142" i="1"/>
  <c r="E143" i="1"/>
  <c r="H143" i="1" s="1"/>
  <c r="E144" i="1"/>
  <c r="E145" i="1"/>
  <c r="H145" i="1" s="1"/>
  <c r="E146" i="1"/>
  <c r="H146" i="1" s="1"/>
  <c r="E139" i="1"/>
  <c r="H139" i="1" s="1"/>
  <c r="E136" i="1"/>
  <c r="E137" i="1"/>
  <c r="H137" i="1" s="1"/>
  <c r="E135" i="1"/>
  <c r="E133" i="1"/>
  <c r="H133" i="1" s="1"/>
  <c r="E126" i="1"/>
  <c r="H126" i="1" s="1"/>
  <c r="E127" i="1"/>
  <c r="E128" i="1"/>
  <c r="H128" i="1" s="1"/>
  <c r="E129" i="1"/>
  <c r="H129" i="1" s="1"/>
  <c r="E130" i="1"/>
  <c r="E131" i="1"/>
  <c r="E132" i="1"/>
  <c r="H132" i="1" s="1"/>
  <c r="E125" i="1"/>
  <c r="H125" i="1" s="1"/>
  <c r="E116" i="1"/>
  <c r="E117" i="1"/>
  <c r="H117" i="1" s="1"/>
  <c r="E118" i="1"/>
  <c r="H118" i="1" s="1"/>
  <c r="E119" i="1"/>
  <c r="H119" i="1" s="1"/>
  <c r="E120" i="1"/>
  <c r="E121" i="1"/>
  <c r="H121" i="1" s="1"/>
  <c r="E122" i="1"/>
  <c r="E123" i="1"/>
  <c r="H123" i="1" s="1"/>
  <c r="E115" i="1"/>
  <c r="E106" i="1"/>
  <c r="H106" i="1" s="1"/>
  <c r="E107" i="1"/>
  <c r="H107" i="1" s="1"/>
  <c r="E108" i="1"/>
  <c r="H108" i="1" s="1"/>
  <c r="E109" i="1"/>
  <c r="E110" i="1"/>
  <c r="H110" i="1" s="1"/>
  <c r="E111" i="1"/>
  <c r="E112" i="1"/>
  <c r="H112" i="1" s="1"/>
  <c r="E113" i="1"/>
  <c r="E105" i="1"/>
  <c r="H105" i="1" s="1"/>
  <c r="E96" i="1"/>
  <c r="H96" i="1" s="1"/>
  <c r="E97" i="1"/>
  <c r="H97" i="1" s="1"/>
  <c r="E98" i="1"/>
  <c r="E99" i="1"/>
  <c r="H99" i="1" s="1"/>
  <c r="E100" i="1"/>
  <c r="E101" i="1"/>
  <c r="H101" i="1" s="1"/>
  <c r="E102" i="1"/>
  <c r="E103" i="1"/>
  <c r="H103" i="1" s="1"/>
  <c r="E95" i="1"/>
  <c r="H95" i="1" s="1"/>
  <c r="E88" i="1"/>
  <c r="H88" i="1" s="1"/>
  <c r="E89" i="1"/>
  <c r="E90" i="1"/>
  <c r="H90" i="1" s="1"/>
  <c r="E91" i="1"/>
  <c r="E92" i="1"/>
  <c r="H92" i="1" s="1"/>
  <c r="E93" i="1"/>
  <c r="E87" i="1"/>
  <c r="H87" i="1" s="1"/>
  <c r="E79" i="1"/>
  <c r="H79" i="1" s="1"/>
  <c r="E80" i="1"/>
  <c r="H80" i="1" s="1"/>
  <c r="E81" i="1"/>
  <c r="E82" i="1"/>
  <c r="H82" i="1" s="1"/>
  <c r="E83" i="1"/>
  <c r="E84" i="1"/>
  <c r="H84" i="1" s="1"/>
  <c r="E78" i="1"/>
  <c r="E75" i="1"/>
  <c r="H75" i="1" s="1"/>
  <c r="E76" i="1"/>
  <c r="H76" i="1" s="1"/>
  <c r="E74" i="1"/>
  <c r="H74" i="1" s="1"/>
  <c r="E70" i="1"/>
  <c r="E71" i="1"/>
  <c r="H71" i="1" s="1"/>
  <c r="E72" i="1"/>
  <c r="H72" i="1" s="1"/>
  <c r="E66" i="1"/>
  <c r="H66" i="1" s="1"/>
  <c r="E67" i="1"/>
  <c r="H67" i="1" s="1"/>
  <c r="E68" i="1"/>
  <c r="E69" i="1"/>
  <c r="H69" i="1" s="1"/>
  <c r="E65" i="1"/>
  <c r="H65" i="1" s="1"/>
  <c r="E62" i="1"/>
  <c r="H62" i="1" s="1"/>
  <c r="E63" i="1"/>
  <c r="E61" i="1"/>
  <c r="E52" i="1"/>
  <c r="H52" i="1" s="1"/>
  <c r="E53" i="1"/>
  <c r="E54" i="1"/>
  <c r="H54" i="1" s="1"/>
  <c r="E55" i="1"/>
  <c r="H55" i="1" s="1"/>
  <c r="E56" i="1"/>
  <c r="H56" i="1" s="1"/>
  <c r="E57" i="1"/>
  <c r="E58" i="1"/>
  <c r="H58" i="1" s="1"/>
  <c r="E59" i="1"/>
  <c r="E51" i="1"/>
  <c r="H51" i="1" s="1"/>
  <c r="E42" i="1"/>
  <c r="E43" i="1"/>
  <c r="H43" i="1" s="1"/>
  <c r="E44" i="1"/>
  <c r="H44" i="1" s="1"/>
  <c r="E45" i="1"/>
  <c r="H45" i="1" s="1"/>
  <c r="E46" i="1"/>
  <c r="E47" i="1"/>
  <c r="H47" i="1" s="1"/>
  <c r="E48" i="1"/>
  <c r="E49" i="1"/>
  <c r="H49" i="1" s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G10" i="1" s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F10" i="1"/>
  <c r="C10" i="1" l="1"/>
  <c r="C160" i="1" s="1"/>
  <c r="D10" i="1"/>
  <c r="D160" i="1" s="1"/>
  <c r="H85" i="1"/>
  <c r="F85" i="1"/>
  <c r="G160" i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<sst xmlns="http://schemas.openxmlformats.org/spreadsheetml/2006/main" count="170" uniqueCount="97">
  <si>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</si>
  <si>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</si>
  <si>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</si>
  <si>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</si>
  <si>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</si>
  <si>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</si>
  <si>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</si>
  <si>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</si>
  <si>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</si>
  <si>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</si>
  <si>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</si>
  <si>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</si>
  <si>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</si>
  <si>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</si>
  <si>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</si>
  <si>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</si>
  <si>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</si>
  <si>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</si>
  <si>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</si>
  <si>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</si>
  <si>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</si>
  <si>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</si>
  <si>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</si>
  <si>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</si>
  <si>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</si>
  <si>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</si>
  <si>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</si>
  <si>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</si>
  <si>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</si>
  <si>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</si>
  <si>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</si>
  <si>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</si>
  <si>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</si>
  <si>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</si>
  <si>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</si>
  <si>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</si>
  <si>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</si>
  <si>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</si>
  <si>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</si>
  <si>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</si>
  <si>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</si>
  <si>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</si>
  <si>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</si>
  <si>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</si>
  <si>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</si>
  <si>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</si>
  <si>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</si>
  <si>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</si>
  <si>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</si>
  <si>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</si>
  <si>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</si>
  <si>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</si>
  <si>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</si>
  <si>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</si>
  <si>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</si>
  <si>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</si>
  <si>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</si>
  <si>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</si>
  <si>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</si>
  <si>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</si>
  <si>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</si>
  <si>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</si>
  <si>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</si>
  <si>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</si>
  <si>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</si>
  <si>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</si>
  <si>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</si>
  <si>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</si>
  <si>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</si>
  <si>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</si>
  <si>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</si>
  <si>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</si>
  <si>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</si>
  <si>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</si>
  <si>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</si>
  <si>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</si>
  <si>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</si>
  <si>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</si>
  <si>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</si>
  <si>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</si>
  <si>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</si>
  <si>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</si>
  <si>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</si>
  <si>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</si>
  <si>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</si>
  <si>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</si>
  <si>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</si>
  <si>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</si>
  <si>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RURAL DE AGUA Y SANEAMIENTO DE CONGREGACION ORTIZ</t>
  </si>
  <si>
    <t>Ruth Elizabeth Flores Sanchez</t>
  </si>
  <si>
    <t xml:space="preserve">            Director Financiero</t>
  </si>
  <si>
    <t xml:space="preserve">                      Aldo Mar Sigala Serrano</t>
  </si>
  <si>
    <t xml:space="preserve">                           Director Ejecutivo</t>
  </si>
  <si>
    <t xml:space="preserve">                        __________________________</t>
  </si>
  <si>
    <t>___________________________</t>
  </si>
  <si>
    <t>Del 01 de enero al 31 de diciembre de 2022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</si>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</sst>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45" zoomScale="90" zoomScaleNormal="90" workbookViewId="0">
      <selection activeCell="B161" sqref="B161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5" t="s">
        <v>88</v>
      </c>
      <c r="C2" s="46"/>
      <c r="D2" s="46"/>
      <c r="E2" s="46"/>
      <c r="F2" s="46"/>
      <c r="G2" s="46"/>
      <c r="H2" s="47"/>
    </row>
    <row r="3" spans="2:9" x14ac:dyDescent="0.2">
      <c r="B3" s="48" t="s">
        <v>1</v>
      </c>
      <c r="C3" s="49"/>
      <c r="D3" s="49"/>
      <c r="E3" s="49"/>
      <c r="F3" s="49"/>
      <c r="G3" s="49"/>
      <c r="H3" s="50"/>
    </row>
    <row r="4" spans="2:9" x14ac:dyDescent="0.2">
      <c r="B4" s="48" t="s">
        <v>2</v>
      </c>
      <c r="C4" s="49"/>
      <c r="D4" s="49"/>
      <c r="E4" s="49"/>
      <c r="F4" s="49"/>
      <c r="G4" s="49"/>
      <c r="H4" s="50"/>
    </row>
    <row r="5" spans="2:9" x14ac:dyDescent="0.2">
      <c r="B5" s="51" t="s">
        <v>95</v>
      </c>
      <c r="C5" s="52"/>
      <c r="D5" s="52"/>
      <c r="E5" s="52"/>
      <c r="F5" s="52"/>
      <c r="G5" s="52"/>
      <c r="H5" s="53"/>
    </row>
    <row r="6" spans="2:9" ht="15.75" customHeight="1" thickBot="1" x14ac:dyDescent="0.25">
      <c r="B6" s="54" t="s">
        <v>3</v>
      </c>
      <c r="C6" s="55"/>
      <c r="D6" s="55"/>
      <c r="E6" s="55"/>
      <c r="F6" s="55"/>
      <c r="G6" s="55"/>
      <c r="H6" s="56"/>
    </row>
    <row r="7" spans="2:9" ht="24.75" customHeight="1" thickBot="1" x14ac:dyDescent="0.25">
      <c r="B7" s="38" t="s">
        <v>4</v>
      </c>
      <c r="C7" s="40" t="s">
        <v>5</v>
      </c>
      <c r="D7" s="41"/>
      <c r="E7" s="41"/>
      <c r="F7" s="41"/>
      <c r="G7" s="42"/>
      <c r="H7" s="43" t="s">
        <v>6</v>
      </c>
    </row>
    <row r="8" spans="2:9" ht="24.75" thickBot="1" x14ac:dyDescent="0.25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4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1624829</v>
      </c>
      <c r="D10" s="8">
        <f>SUM(D12,D20,D30,D40,D50,D60,D64,D73,D77)</f>
        <v>0</v>
      </c>
      <c r="E10" s="28">
        <f t="shared" ref="E10:H10" si="0">SUM(E12,E20,E30,E40,E50,E60,E64,E73,E77)</f>
        <v>1624829</v>
      </c>
      <c r="F10" s="8">
        <f t="shared" si="0"/>
        <v>1614945</v>
      </c>
      <c r="G10" s="8">
        <f t="shared" si="0"/>
        <v>1614945</v>
      </c>
      <c r="H10" s="28">
        <f t="shared" si="0"/>
        <v>9884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808295</v>
      </c>
      <c r="D12" s="7">
        <f>SUM(D13:D19)</f>
        <v>0</v>
      </c>
      <c r="E12" s="29">
        <f t="shared" ref="E12:H12" si="1">SUM(E13:E19)</f>
        <v>808295</v>
      </c>
      <c r="F12" s="7">
        <f t="shared" si="1"/>
        <v>777822</v>
      </c>
      <c r="G12" s="7">
        <f t="shared" si="1"/>
        <v>777822</v>
      </c>
      <c r="H12" s="29">
        <f t="shared" si="1"/>
        <v>30473</v>
      </c>
    </row>
    <row r="13" spans="2:9" ht="24" x14ac:dyDescent="0.2">
      <c r="B13" s="10" t="s">
        <v>14</v>
      </c>
      <c r="C13" s="25">
        <v>363452</v>
      </c>
      <c r="D13" s="25">
        <v>0</v>
      </c>
      <c r="E13" s="30">
        <f>SUM(C13:D13)</f>
        <v>363452</v>
      </c>
      <c r="F13" s="26">
        <v>363337</v>
      </c>
      <c r="G13" s="26">
        <v>363337</v>
      </c>
      <c r="H13" s="34">
        <f>SUM(E13-F13)</f>
        <v>115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409628</v>
      </c>
      <c r="D15" s="25">
        <v>0</v>
      </c>
      <c r="E15" s="30">
        <f t="shared" si="2"/>
        <v>409628</v>
      </c>
      <c r="F15" s="26">
        <v>378665</v>
      </c>
      <c r="G15" s="26">
        <v>378665</v>
      </c>
      <c r="H15" s="34">
        <f t="shared" si="3"/>
        <v>30963</v>
      </c>
    </row>
    <row r="16" spans="2:9" x14ac:dyDescent="0.2">
      <c r="B16" s="10" t="s">
        <v>17</v>
      </c>
      <c r="C16" s="25">
        <v>35215</v>
      </c>
      <c r="D16" s="25">
        <v>0</v>
      </c>
      <c r="E16" s="30">
        <f t="shared" si="2"/>
        <v>35215</v>
      </c>
      <c r="F16" s="26">
        <v>35820</v>
      </c>
      <c r="G16" s="26">
        <v>35820</v>
      </c>
      <c r="H16" s="34">
        <f t="shared" si="3"/>
        <v>-605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133158</v>
      </c>
      <c r="D20" s="7">
        <f t="shared" ref="D20:H20" si="4">SUM(D21:D29)</f>
        <v>0</v>
      </c>
      <c r="E20" s="29">
        <f t="shared" si="4"/>
        <v>133158</v>
      </c>
      <c r="F20" s="7">
        <f t="shared" si="4"/>
        <v>147871</v>
      </c>
      <c r="G20" s="7">
        <f t="shared" si="4"/>
        <v>147871</v>
      </c>
      <c r="H20" s="29">
        <f t="shared" si="4"/>
        <v>-14713</v>
      </c>
    </row>
    <row r="21" spans="2:8" ht="24" x14ac:dyDescent="0.2">
      <c r="B21" s="10" t="s">
        <v>22</v>
      </c>
      <c r="C21" s="25">
        <v>17962</v>
      </c>
      <c r="D21" s="25">
        <v>0</v>
      </c>
      <c r="E21" s="30">
        <f t="shared" si="2"/>
        <v>17962</v>
      </c>
      <c r="F21" s="26">
        <v>34283</v>
      </c>
      <c r="G21" s="26">
        <v>34283</v>
      </c>
      <c r="H21" s="34">
        <f t="shared" si="3"/>
        <v>-16321</v>
      </c>
    </row>
    <row r="22" spans="2:8" x14ac:dyDescent="0.2">
      <c r="B22" s="10" t="s">
        <v>23</v>
      </c>
      <c r="C22" s="25">
        <v>1288</v>
      </c>
      <c r="D22" s="25">
        <v>0</v>
      </c>
      <c r="E22" s="30">
        <f t="shared" si="2"/>
        <v>1288</v>
      </c>
      <c r="F22" s="26">
        <v>4189</v>
      </c>
      <c r="G22" s="26">
        <v>4189</v>
      </c>
      <c r="H22" s="34">
        <f t="shared" si="3"/>
        <v>-2901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13285</v>
      </c>
      <c r="D24" s="25">
        <v>0</v>
      </c>
      <c r="E24" s="30">
        <f t="shared" si="2"/>
        <v>13285</v>
      </c>
      <c r="F24" s="26">
        <v>3948</v>
      </c>
      <c r="G24" s="26">
        <v>3948</v>
      </c>
      <c r="H24" s="34">
        <f t="shared" si="3"/>
        <v>9337</v>
      </c>
    </row>
    <row r="25" spans="2:8" ht="23.45" customHeight="1" x14ac:dyDescent="0.2">
      <c r="B25" s="10" t="s">
        <v>26</v>
      </c>
      <c r="C25" s="25">
        <v>8960</v>
      </c>
      <c r="D25" s="25">
        <v>0</v>
      </c>
      <c r="E25" s="30">
        <f t="shared" si="2"/>
        <v>8960</v>
      </c>
      <c r="F25" s="26">
        <v>7700</v>
      </c>
      <c r="G25" s="26">
        <v>7700</v>
      </c>
      <c r="H25" s="34">
        <f t="shared" si="3"/>
        <v>1260</v>
      </c>
    </row>
    <row r="26" spans="2:8" x14ac:dyDescent="0.2">
      <c r="B26" s="10" t="s">
        <v>27</v>
      </c>
      <c r="C26" s="25">
        <v>50003</v>
      </c>
      <c r="D26" s="25">
        <v>0</v>
      </c>
      <c r="E26" s="30">
        <f t="shared" si="2"/>
        <v>50003</v>
      </c>
      <c r="F26" s="26">
        <v>51306</v>
      </c>
      <c r="G26" s="26">
        <v>51306</v>
      </c>
      <c r="H26" s="34">
        <f t="shared" si="3"/>
        <v>-1303</v>
      </c>
    </row>
    <row r="27" spans="2:8" ht="24" x14ac:dyDescent="0.2">
      <c r="B27" s="10" t="s">
        <v>28</v>
      </c>
      <c r="C27" s="25">
        <v>15661</v>
      </c>
      <c r="D27" s="25">
        <v>0</v>
      </c>
      <c r="E27" s="30">
        <f t="shared" si="2"/>
        <v>15661</v>
      </c>
      <c r="F27" s="26">
        <v>6706</v>
      </c>
      <c r="G27" s="26">
        <v>6706</v>
      </c>
      <c r="H27" s="34">
        <f t="shared" si="3"/>
        <v>8955</v>
      </c>
    </row>
    <row r="28" spans="2:8" ht="12" customHeight="1" x14ac:dyDescent="0.2">
      <c r="B28" s="10" t="s">
        <v>29</v>
      </c>
      <c r="C28" s="25">
        <v>2868</v>
      </c>
      <c r="D28" s="25">
        <v>0</v>
      </c>
      <c r="E28" s="30">
        <f t="shared" si="2"/>
        <v>2868</v>
      </c>
      <c r="F28" s="26">
        <v>0</v>
      </c>
      <c r="G28" s="26">
        <v>0</v>
      </c>
      <c r="H28" s="34">
        <f t="shared" si="3"/>
        <v>2868</v>
      </c>
    </row>
    <row r="29" spans="2:8" ht="25.9" customHeight="1" x14ac:dyDescent="0.2">
      <c r="B29" s="10" t="s">
        <v>30</v>
      </c>
      <c r="C29" s="25">
        <v>23131</v>
      </c>
      <c r="D29" s="25">
        <v>0</v>
      </c>
      <c r="E29" s="30">
        <f t="shared" si="2"/>
        <v>23131</v>
      </c>
      <c r="F29" s="26">
        <v>39739</v>
      </c>
      <c r="G29" s="26">
        <v>39739</v>
      </c>
      <c r="H29" s="34">
        <f t="shared" si="3"/>
        <v>-16608</v>
      </c>
    </row>
    <row r="30" spans="2:8" s="9" customFormat="1" ht="24" x14ac:dyDescent="0.2">
      <c r="B30" s="12" t="s">
        <v>31</v>
      </c>
      <c r="C30" s="7">
        <f>SUM(C31:C39)</f>
        <v>575062</v>
      </c>
      <c r="D30" s="7">
        <f t="shared" ref="D30:H30" si="5">SUM(D31:D39)</f>
        <v>0</v>
      </c>
      <c r="E30" s="29">
        <f t="shared" si="5"/>
        <v>575062</v>
      </c>
      <c r="F30" s="7">
        <f t="shared" si="5"/>
        <v>574645</v>
      </c>
      <c r="G30" s="7">
        <f t="shared" si="5"/>
        <v>574645</v>
      </c>
      <c r="H30" s="29">
        <f t="shared" si="5"/>
        <v>417</v>
      </c>
    </row>
    <row r="31" spans="2:8" x14ac:dyDescent="0.2">
      <c r="B31" s="10" t="s">
        <v>32</v>
      </c>
      <c r="C31" s="25">
        <v>212617</v>
      </c>
      <c r="D31" s="25">
        <v>0</v>
      </c>
      <c r="E31" s="30">
        <f t="shared" si="2"/>
        <v>212617</v>
      </c>
      <c r="F31" s="26">
        <v>207467</v>
      </c>
      <c r="G31" s="26">
        <v>207467</v>
      </c>
      <c r="H31" s="34">
        <f t="shared" si="3"/>
        <v>5150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58753</v>
      </c>
      <c r="G32" s="26">
        <v>58753</v>
      </c>
      <c r="H32" s="34">
        <f t="shared" si="3"/>
        <v>-58753</v>
      </c>
    </row>
    <row r="33" spans="2:8" ht="24" x14ac:dyDescent="0.2">
      <c r="B33" s="10" t="s">
        <v>34</v>
      </c>
      <c r="C33" s="25">
        <v>12395</v>
      </c>
      <c r="D33" s="25">
        <v>0</v>
      </c>
      <c r="E33" s="30">
        <f t="shared" si="2"/>
        <v>12395</v>
      </c>
      <c r="F33" s="26">
        <v>28193</v>
      </c>
      <c r="G33" s="26">
        <v>28193</v>
      </c>
      <c r="H33" s="34">
        <f t="shared" si="3"/>
        <v>-15798</v>
      </c>
    </row>
    <row r="34" spans="2:8" ht="24.6" customHeight="1" x14ac:dyDescent="0.2">
      <c r="B34" s="10" t="s">
        <v>35</v>
      </c>
      <c r="C34" s="25">
        <v>22499</v>
      </c>
      <c r="D34" s="25">
        <v>0</v>
      </c>
      <c r="E34" s="30">
        <f t="shared" si="2"/>
        <v>22499</v>
      </c>
      <c r="F34" s="26">
        <v>12581</v>
      </c>
      <c r="G34" s="26">
        <v>12581</v>
      </c>
      <c r="H34" s="34">
        <f t="shared" si="3"/>
        <v>9918</v>
      </c>
    </row>
    <row r="35" spans="2:8" ht="24" x14ac:dyDescent="0.2">
      <c r="B35" s="10" t="s">
        <v>36</v>
      </c>
      <c r="C35" s="25">
        <v>148960</v>
      </c>
      <c r="D35" s="25">
        <v>0</v>
      </c>
      <c r="E35" s="30">
        <f t="shared" si="2"/>
        <v>148960</v>
      </c>
      <c r="F35" s="26">
        <v>119904</v>
      </c>
      <c r="G35" s="26">
        <v>119904</v>
      </c>
      <c r="H35" s="34">
        <f t="shared" si="3"/>
        <v>29056</v>
      </c>
    </row>
    <row r="36" spans="2:8" ht="24" x14ac:dyDescent="0.2">
      <c r="B36" s="10" t="s">
        <v>37</v>
      </c>
      <c r="C36" s="25">
        <v>6980</v>
      </c>
      <c r="D36" s="25">
        <v>0</v>
      </c>
      <c r="E36" s="30">
        <f t="shared" si="2"/>
        <v>6980</v>
      </c>
      <c r="F36" s="26">
        <v>3750</v>
      </c>
      <c r="G36" s="26">
        <v>3750</v>
      </c>
      <c r="H36" s="34">
        <f t="shared" si="3"/>
        <v>3230</v>
      </c>
    </row>
    <row r="37" spans="2:8" x14ac:dyDescent="0.2">
      <c r="B37" s="10" t="s">
        <v>38</v>
      </c>
      <c r="C37" s="25">
        <v>704</v>
      </c>
      <c r="D37" s="25">
        <v>0</v>
      </c>
      <c r="E37" s="30">
        <f t="shared" si="2"/>
        <v>704</v>
      </c>
      <c r="F37" s="26">
        <v>745</v>
      </c>
      <c r="G37" s="26">
        <v>745</v>
      </c>
      <c r="H37" s="34">
        <f t="shared" si="3"/>
        <v>-41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170907</v>
      </c>
      <c r="D39" s="25">
        <v>0</v>
      </c>
      <c r="E39" s="30">
        <f t="shared" si="2"/>
        <v>170907</v>
      </c>
      <c r="F39" s="26">
        <v>143252</v>
      </c>
      <c r="G39" s="26">
        <v>143252</v>
      </c>
      <c r="H39" s="34">
        <f t="shared" si="3"/>
        <v>27655</v>
      </c>
    </row>
    <row r="40" spans="2:8" s="9" customFormat="1" ht="25.5" customHeight="1" x14ac:dyDescent="0.2">
      <c r="B40" s="12" t="s">
        <v>41</v>
      </c>
      <c r="C40" s="7">
        <f>SUM(C41:C49)</f>
        <v>108314</v>
      </c>
      <c r="D40" s="7">
        <f t="shared" ref="D40:H40" si="6">SUM(D41:D49)</f>
        <v>0</v>
      </c>
      <c r="E40" s="29">
        <f t="shared" si="6"/>
        <v>108314</v>
      </c>
      <c r="F40" s="7">
        <f t="shared" si="6"/>
        <v>114607</v>
      </c>
      <c r="G40" s="7">
        <f t="shared" si="6"/>
        <v>114607</v>
      </c>
      <c r="H40" s="29">
        <f t="shared" si="6"/>
        <v>-6293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108314</v>
      </c>
      <c r="D45" s="25">
        <v>0</v>
      </c>
      <c r="E45" s="30">
        <f t="shared" si="2"/>
        <v>108314</v>
      </c>
      <c r="F45" s="26">
        <v>114607</v>
      </c>
      <c r="G45" s="26">
        <v>114607</v>
      </c>
      <c r="H45" s="34">
        <f t="shared" si="3"/>
        <v>-6293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1624829</v>
      </c>
      <c r="D160" s="24">
        <f t="shared" ref="D160:G160" si="28">SUM(D10,D85)</f>
        <v>0</v>
      </c>
      <c r="E160" s="32">
        <f>SUM(E10,E85)</f>
        <v>1624829</v>
      </c>
      <c r="F160" s="24">
        <f t="shared" si="28"/>
        <v>1614945</v>
      </c>
      <c r="G160" s="24">
        <f t="shared" si="28"/>
        <v>1614945</v>
      </c>
      <c r="H160" s="32">
        <f>SUM(H10,H85)</f>
        <v>9884</v>
      </c>
    </row>
    <row r="161" spans="2:5" s="35" customFormat="1" x14ac:dyDescent="0.2">
      <c r="B161" s="57" t="s">
        <v>96</v>
      </c>
    </row>
    <row r="162" spans="2:5" s="35" customFormat="1" x14ac:dyDescent="0.2"/>
    <row r="163" spans="2:5" s="35" customFormat="1" x14ac:dyDescent="0.2"/>
    <row r="164" spans="2:5" s="35" customFormat="1" x14ac:dyDescent="0.2"/>
    <row r="165" spans="2:5" s="35" customFormat="1" x14ac:dyDescent="0.2">
      <c r="B165" s="35" t="s">
        <v>93</v>
      </c>
      <c r="E165" s="35" t="s">
        <v>94</v>
      </c>
    </row>
    <row r="166" spans="2:5" s="35" customFormat="1" x14ac:dyDescent="0.2">
      <c r="B166" s="36" t="s">
        <v>89</v>
      </c>
      <c r="C166" s="37"/>
      <c r="E166" s="36" t="s">
        <v>91</v>
      </c>
    </row>
    <row r="167" spans="2:5" s="35" customFormat="1" x14ac:dyDescent="0.2">
      <c r="B167" s="37" t="s">
        <v>92</v>
      </c>
      <c r="C167" s="37"/>
      <c r="E167" s="37" t="s">
        <v>90</v>
      </c>
    </row>
    <row r="168" spans="2:5" s="35" customFormat="1" x14ac:dyDescent="0.2"/>
    <row r="169" spans="2:5" s="35" customFormat="1" x14ac:dyDescent="0.2"/>
    <row r="170" spans="2:5" s="35" customFormat="1" x14ac:dyDescent="0.2"/>
    <row r="171" spans="2:5" s="35" customFormat="1" x14ac:dyDescent="0.2"/>
    <row r="172" spans="2:5" s="35" customFormat="1" x14ac:dyDescent="0.2"/>
    <row r="173" spans="2:5" s="35" customFormat="1" x14ac:dyDescent="0.2"/>
    <row r="174" spans="2:5" s="35" customFormat="1" x14ac:dyDescent="0.2"/>
    <row r="175" spans="2:5" s="35" customFormat="1" x14ac:dyDescent="0.2"/>
    <row r="176" spans="2:5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dcterms:created xsi:type="dcterms:W3CDTF">2020-01-08T21:14:59Z</dcterms:created>
  <dcterms:modified xsi:type="dcterms:W3CDTF">2023-02-03T08:55:26Z</dcterms:modified>
</cp:coreProperties>
</file>